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\Desktop\"/>
    </mc:Choice>
  </mc:AlternateContent>
  <xr:revisionPtr revIDLastSave="60" documentId="13_ncr:1_{F12304A4-6EBF-4EA8-A3BE-EC30537F7C3D}" xr6:coauthVersionLast="47" xr6:coauthVersionMax="47" xr10:uidLastSave="{FA62B45D-6386-4EEF-85B1-1374604FDC8C}"/>
  <bookViews>
    <workbookView xWindow="28680" yWindow="-120" windowWidth="29040" windowHeight="15840" xr2:uid="{3DA88FCF-F34F-46BE-8F6B-395FD4A9AD38}"/>
  </bookViews>
  <sheets>
    <sheet name="Lista członków" sheetId="1" r:id="rId1"/>
    <sheet name="Arkusz2" sheetId="2" r:id="rId2"/>
  </sheets>
  <definedNames>
    <definedName name="_xlnm._FilterDatabase" localSheetId="1" hidden="1">Arkusz2!$G$1:$G$18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1" l="1"/>
  <c r="L10" i="1"/>
  <c r="L9" i="1"/>
  <c r="L8" i="1"/>
  <c r="L5" i="1"/>
  <c r="L4" i="1"/>
  <c r="L7" i="1"/>
  <c r="L6" i="1"/>
  <c r="L12" i="1" l="1"/>
</calcChain>
</file>

<file path=xl/sharedStrings.xml><?xml version="1.0" encoding="utf-8"?>
<sst xmlns="http://schemas.openxmlformats.org/spreadsheetml/2006/main" count="288" uniqueCount="154">
  <si>
    <t>DRUŻYNA:</t>
  </si>
  <si>
    <t>"Przygoda" Podkowa Leśna</t>
  </si>
  <si>
    <t>LP</t>
  </si>
  <si>
    <t>Imię</t>
  </si>
  <si>
    <t>Nazwisko</t>
  </si>
  <si>
    <t>Data urodzenia</t>
  </si>
  <si>
    <t>Status</t>
  </si>
  <si>
    <t>Realizowany stopień</t>
  </si>
  <si>
    <t>Po przyrzeczeniu?</t>
  </si>
  <si>
    <t>Czy jest w Bazie Danych?</t>
  </si>
  <si>
    <t>Liczba</t>
  </si>
  <si>
    <t>1.</t>
  </si>
  <si>
    <t>Harcerz Starszy</t>
  </si>
  <si>
    <t>Wędrowiec (14 lat)</t>
  </si>
  <si>
    <t>Nie</t>
  </si>
  <si>
    <t>Instruktor</t>
  </si>
  <si>
    <t>2.</t>
  </si>
  <si>
    <t>Wędrownik</t>
  </si>
  <si>
    <t>Starszy Przewodnik (16+ lat)</t>
  </si>
  <si>
    <t>Tak</t>
  </si>
  <si>
    <t>3.</t>
  </si>
  <si>
    <t>Harcerz Młodszy</t>
  </si>
  <si>
    <t>Towarzysz (11 lat)</t>
  </si>
  <si>
    <t>4.</t>
  </si>
  <si>
    <t>Zuch Starszy</t>
  </si>
  <si>
    <t>Budowniczy (8 lat)</t>
  </si>
  <si>
    <t>5.</t>
  </si>
  <si>
    <t>Zuch Młodszy</t>
  </si>
  <si>
    <t>Aktywny Bóbr (5 lat)</t>
  </si>
  <si>
    <t>6.</t>
  </si>
  <si>
    <t>Starszyzna</t>
  </si>
  <si>
    <t>7.</t>
  </si>
  <si>
    <t>Senior</t>
  </si>
  <si>
    <t>8.</t>
  </si>
  <si>
    <t>9.</t>
  </si>
  <si>
    <t>Razem</t>
  </si>
  <si>
    <t>10.</t>
  </si>
  <si>
    <t>11.</t>
  </si>
  <si>
    <t>12.</t>
  </si>
  <si>
    <t>13.</t>
  </si>
  <si>
    <t>14.</t>
  </si>
  <si>
    <t>Podharcmistrz (18+ lat)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</si>
  <si>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</si>
  <si>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</si>
  <si>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</si>
  <si>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</si>
  <si>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</si>
  <si>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</si>
  <si>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</si>
  <si>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</si>
  <si>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</si>
  <si>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</si>
  <si>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</si>
  <si>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</si>
  <si>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</si>
  <si>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</si>
  <si>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</si>
  <si>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</si>
  <si>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</si>
  <si>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</si>
  <si>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</si>
  <si>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</si>
  <si>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</si>
  <si>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</si>
  <si>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</si>
  <si>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</si>
  <si>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</si>
  <si>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</si>
  <si>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</si>
  <si>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</si>
  <si>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</si>
  <si>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</si>
  <si>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</si>
  <si>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</si>
  <si>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</si>
  <si>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</si>
  <si>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</si>
  <si>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</si>
  <si>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</si>
  <si>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</si>
  <si>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</si>
  <si>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</si>
  <si>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</si>
  <si>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</si>
  <si>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</si>
  <si>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</si>
  <si>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</si>
  <si>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</si>
  <si>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</si>
  <si>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</si>
  <si>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</si>
  <si>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</si>
  <si>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</si>
  <si>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</si>
  <si>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</si>
  <si>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</si>
  <si>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</si>
  <si>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</si>
  <si>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</si>
  <si>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</si>
  <si>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</si>
  <si>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</si>
  <si>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</si>
  <si>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</si>
  <si>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</si>
  <si>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</si>
  <si>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</si>
  <si>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</si>
  <si>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</si>
  <si>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</si>
  <si>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</si>
  <si>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</si>
  <si>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</si>
  <si>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</si>
  <si>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</si>
  <si>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</si>
  <si>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</si>
  <si>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</si>
  <si>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</si>
  <si>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</si>
  <si>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</si>
  <si>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</si>
  <si>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</si>
  <si>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</si>
  <si>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</si>
  <si>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</si>
  <si>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</si>
  <si>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</si>
  <si>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Składki</t>
  </si>
  <si>
    <t>Drużyna</t>
  </si>
  <si>
    <t>Stopień</t>
  </si>
  <si>
    <t>"Dzikie Koty" Radom</t>
  </si>
  <si>
    <t>Mała Owieczka (4 lata)</t>
  </si>
  <si>
    <t>"Gryfici" Szczecin</t>
  </si>
  <si>
    <t>"ID" Poznań</t>
  </si>
  <si>
    <t>Pracowita Pszczoła (6 lat)</t>
  </si>
  <si>
    <t>"Irbisy" Poznań</t>
  </si>
  <si>
    <t>Promyczek (7 lat)</t>
  </si>
  <si>
    <t>"Koziołki" Lublin</t>
  </si>
  <si>
    <t>"Kujawskie Wilki" Bydgoszcz</t>
  </si>
  <si>
    <t>Pomocna dłoń (9 lat)</t>
  </si>
  <si>
    <t>"Mustangi" Wrocław</t>
  </si>
  <si>
    <t>Ochotnik</t>
  </si>
  <si>
    <t>"Niepokonani" Podbeskidzie</t>
  </si>
  <si>
    <t>Przyjaciel (10 lat)</t>
  </si>
  <si>
    <t>"Orły" Olsztyn</t>
  </si>
  <si>
    <t>Odkrywca (12 lat)</t>
  </si>
  <si>
    <t>"Siekierki" Warszawa</t>
  </si>
  <si>
    <t>Zdobywca (13 lat)</t>
  </si>
  <si>
    <t>"Szybowce" GOP</t>
  </si>
  <si>
    <t>"Świetliki" Leksandrowa</t>
  </si>
  <si>
    <t>Przewodnik (15 lat)</t>
  </si>
  <si>
    <t>"Żubry" Białystok</t>
  </si>
  <si>
    <t>Harcmistrz (18+ lat)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</si>
</sst>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3" borderId="1" xfId="0" applyFill="1" applyBorder="1"/>
    <xf numFmtId="0" fontId="0" fillId="0" borderId="1" xfId="0" applyBorder="1"/>
    <xf numFmtId="0" fontId="0" fillId="3" borderId="2" xfId="0" applyFill="1" applyBorder="1"/>
    <xf numFmtId="0" fontId="0" fillId="0" borderId="2" xfId="0" applyBorder="1"/>
    <xf numFmtId="0" fontId="1" fillId="2" borderId="0" xfId="0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0" fillId="3" borderId="3" xfId="0" applyFill="1" applyBorder="1"/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ny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CC143C7-53DF-43A7-AC7F-CE15DFB232BB}" name="Tabela2" displayName="Tabela2" ref="A1:A10" totalsRowShown="0" headerRowDxfId="3" dataDxfId="2" tableBorderDxfId="1">
  <autoFilter ref="A1:A10" xr:uid="{9CC143C7-53DF-43A7-AC7F-CE15DFB232BB}"/>
  <tableColumns count="1">
    <tableColumn id="1" xr3:uid="{910184B4-FF29-4745-B624-9094DF152512}" name="Status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918D040-8ED5-4137-8FE7-449CAB436D62}" name="Tabela3" displayName="Tabela3" ref="C1:C3" totalsRowShown="0">
  <autoFilter ref="C1:C3" xr:uid="{1918D040-8ED5-4137-8FE7-449CAB436D62}"/>
  <tableColumns count="1">
    <tableColumn id="1" xr3:uid="{D6DF6BFC-B916-4F73-9652-8A1309B32801}" name="Składki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A045DCE-F23D-4E6C-85F8-850A89C343B8}" name="Tabela4" displayName="Tabela4" ref="E1:E15" totalsRowShown="0">
  <autoFilter ref="E1:E15" xr:uid="{3A045DCE-F23D-4E6C-85F8-850A89C343B8}"/>
  <tableColumns count="1">
    <tableColumn id="1" xr3:uid="{100D4319-0312-4F50-9444-DD3733E74DD8}" name="Drużyn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EBBD85-3392-4558-B4FC-AFB7F8D33CC4}" name="Tabela1" displayName="Tabela1" ref="G1:G17" totalsRowShown="0">
  <autoFilter ref="G1:G17" xr:uid="{00EBBD85-3392-4558-B4FC-AFB7F8D33CC4}"/>
  <tableColumns count="1">
    <tableColumn id="1" xr3:uid="{0A08F9BA-F434-4FD7-99C8-11AA0AD96A9D}" name="Stopień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8854E-2B7E-468D-9AC5-B5904DDDBF29}">
  <dimension ref="A1:L103"/>
  <sheetViews>
    <sheetView tabSelected="1" workbookViewId="0">
      <selection activeCell="F21" sqref="F21"/>
    </sheetView>
  </sheetViews>
  <sheetFormatPr defaultRowHeight="15"/>
  <cols>
    <col min="1" max="1" width="4.5703125" bestFit="1" customWidth="1"/>
    <col min="3" max="3" width="9.42578125" bestFit="1" customWidth="1"/>
    <col min="4" max="4" width="11.140625" customWidth="1"/>
    <col min="5" max="5" width="15.42578125" bestFit="1" customWidth="1"/>
    <col min="6" max="6" width="26.28515625" bestFit="1" customWidth="1"/>
    <col min="7" max="7" width="14.28515625" customWidth="1"/>
    <col min="8" max="8" width="14.140625" customWidth="1"/>
    <col min="11" max="11" width="15.42578125" bestFit="1" customWidth="1"/>
    <col min="12" max="12" width="7.42578125" customWidth="1"/>
  </cols>
  <sheetData>
    <row r="1" spans="1:12">
      <c r="A1" s="11" t="s">
        <v>0</v>
      </c>
      <c r="B1" s="11"/>
      <c r="C1" s="11"/>
      <c r="D1" s="12" t="s">
        <v>1</v>
      </c>
      <c r="E1" s="12"/>
      <c r="F1" s="12"/>
      <c r="G1" s="12"/>
      <c r="H1" s="12"/>
    </row>
    <row r="2" spans="1:12">
      <c r="A2" s="11"/>
      <c r="B2" s="11"/>
      <c r="C2" s="11"/>
      <c r="D2" s="12"/>
      <c r="E2" s="12"/>
      <c r="F2" s="12"/>
      <c r="G2" s="12"/>
      <c r="H2" s="12"/>
    </row>
    <row r="3" spans="1:12" ht="30.75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7" t="s">
        <v>7</v>
      </c>
      <c r="G3" s="7" t="s">
        <v>8</v>
      </c>
      <c r="H3" s="7" t="s">
        <v>9</v>
      </c>
      <c r="K3" s="7" t="s">
        <v>6</v>
      </c>
      <c r="L3" s="7" t="s">
        <v>10</v>
      </c>
    </row>
    <row r="4" spans="1:12">
      <c r="A4" s="8" t="s">
        <v>11</v>
      </c>
      <c r="D4" s="10"/>
      <c r="E4" t="s">
        <v>12</v>
      </c>
      <c r="F4" t="s">
        <v>13</v>
      </c>
      <c r="G4" t="s">
        <v>14</v>
      </c>
      <c r="H4" t="s">
        <v>14</v>
      </c>
      <c r="K4" s="1" t="s">
        <v>15</v>
      </c>
      <c r="L4">
        <f>COUNTIF($E$4:$E$103,"Instruktor")</f>
        <v>1</v>
      </c>
    </row>
    <row r="5" spans="1:12">
      <c r="A5" s="8" t="s">
        <v>16</v>
      </c>
      <c r="D5" s="10"/>
      <c r="E5" t="s">
        <v>17</v>
      </c>
      <c r="F5" t="s">
        <v>18</v>
      </c>
      <c r="G5" t="s">
        <v>19</v>
      </c>
      <c r="H5" t="s">
        <v>14</v>
      </c>
      <c r="K5" s="2" t="s">
        <v>17</v>
      </c>
      <c r="L5">
        <f>COUNTIF($E$4:$E$103,"Wędrownik")</f>
        <v>1</v>
      </c>
    </row>
    <row r="6" spans="1:12">
      <c r="A6" s="8" t="s">
        <v>20</v>
      </c>
      <c r="D6" s="10"/>
      <c r="E6" t="s">
        <v>21</v>
      </c>
      <c r="F6" t="s">
        <v>22</v>
      </c>
      <c r="G6" t="s">
        <v>19</v>
      </c>
      <c r="H6" t="s">
        <v>14</v>
      </c>
      <c r="K6" s="1" t="s">
        <v>12</v>
      </c>
      <c r="L6">
        <f>COUNTIF($E$4:$E$103,"Harcerz Starszy")</f>
        <v>1</v>
      </c>
    </row>
    <row r="7" spans="1:12">
      <c r="A7" s="8" t="s">
        <v>23</v>
      </c>
      <c r="D7" s="10"/>
      <c r="E7" t="s">
        <v>24</v>
      </c>
      <c r="F7" t="s">
        <v>25</v>
      </c>
      <c r="H7" t="s">
        <v>14</v>
      </c>
      <c r="K7" s="2" t="s">
        <v>21</v>
      </c>
      <c r="L7">
        <f>COUNTIF($E$4:$E$103,"Harcerz Młodszy")</f>
        <v>1</v>
      </c>
    </row>
    <row r="8" spans="1:12">
      <c r="A8" s="8" t="s">
        <v>26</v>
      </c>
      <c r="D8" s="10"/>
      <c r="E8" t="s">
        <v>27</v>
      </c>
      <c r="F8" t="s">
        <v>28</v>
      </c>
      <c r="H8" t="s">
        <v>14</v>
      </c>
      <c r="K8" s="1" t="s">
        <v>24</v>
      </c>
      <c r="L8">
        <f>COUNTIF($E$4:$E$103,"Zuch Starszy")</f>
        <v>1</v>
      </c>
    </row>
    <row r="9" spans="1:12">
      <c r="A9" s="8" t="s">
        <v>29</v>
      </c>
      <c r="D9" s="10"/>
      <c r="E9" t="s">
        <v>30</v>
      </c>
      <c r="F9" t="s">
        <v>18</v>
      </c>
      <c r="H9" t="s">
        <v>14</v>
      </c>
      <c r="K9" s="2" t="s">
        <v>27</v>
      </c>
      <c r="L9">
        <f>COUNTIF($E$4:$E$103,"Zuch Młodszy")</f>
        <v>1</v>
      </c>
    </row>
    <row r="10" spans="1:12">
      <c r="A10" s="8" t="s">
        <v>31</v>
      </c>
      <c r="D10" s="10"/>
      <c r="E10" t="s">
        <v>32</v>
      </c>
      <c r="H10" t="s">
        <v>14</v>
      </c>
      <c r="K10" s="1" t="s">
        <v>30</v>
      </c>
      <c r="L10">
        <f>COUNTIF($E$4:$E$103,"Starszyzna")</f>
        <v>2</v>
      </c>
    </row>
    <row r="11" spans="1:12">
      <c r="A11" s="8" t="s">
        <v>33</v>
      </c>
      <c r="D11" s="10"/>
      <c r="G11" t="s">
        <v>14</v>
      </c>
      <c r="H11" t="s">
        <v>14</v>
      </c>
      <c r="K11" s="2" t="s">
        <v>32</v>
      </c>
      <c r="L11">
        <f>COUNTIF($E$4:$E$103,"Senior")</f>
        <v>2</v>
      </c>
    </row>
    <row r="12" spans="1:12">
      <c r="A12" s="8" t="s">
        <v>34</v>
      </c>
      <c r="D12" s="10"/>
      <c r="E12" t="s">
        <v>32</v>
      </c>
      <c r="G12" t="s">
        <v>19</v>
      </c>
      <c r="H12" t="s">
        <v>14</v>
      </c>
      <c r="K12" s="9" t="s">
        <v>35</v>
      </c>
      <c r="L12">
        <f>SUM(L4:L11)</f>
        <v>10</v>
      </c>
    </row>
    <row r="13" spans="1:12">
      <c r="A13" s="8" t="s">
        <v>36</v>
      </c>
      <c r="D13" s="10"/>
      <c r="H13" t="s">
        <v>14</v>
      </c>
    </row>
    <row r="14" spans="1:12">
      <c r="A14" s="8" t="s">
        <v>37</v>
      </c>
      <c r="D14" s="10"/>
      <c r="G14" t="s">
        <v>14</v>
      </c>
      <c r="H14" t="s">
        <v>14</v>
      </c>
    </row>
    <row r="15" spans="1:12">
      <c r="A15" s="8" t="s">
        <v>38</v>
      </c>
      <c r="D15" s="10"/>
      <c r="H15" t="s">
        <v>14</v>
      </c>
    </row>
    <row r="16" spans="1:12">
      <c r="A16" s="8" t="s">
        <v>39</v>
      </c>
      <c r="D16" s="10"/>
      <c r="E16" t="s">
        <v>30</v>
      </c>
      <c r="H16" t="s">
        <v>14</v>
      </c>
    </row>
    <row r="17" spans="1:8">
      <c r="A17" s="8" t="s">
        <v>40</v>
      </c>
      <c r="D17" s="10"/>
      <c r="E17" t="s">
        <v>15</v>
      </c>
      <c r="F17" t="s">
        <v>41</v>
      </c>
      <c r="H17" t="s">
        <v>14</v>
      </c>
    </row>
    <row r="18" spans="1:8">
      <c r="A18" s="8" t="s">
        <v>42</v>
      </c>
      <c r="D18" s="10"/>
      <c r="H18" t="s">
        <v>14</v>
      </c>
    </row>
    <row r="19" spans="1:8">
      <c r="A19" s="8" t="s">
        <v>43</v>
      </c>
      <c r="D19" s="10"/>
      <c r="H19" t="s">
        <v>14</v>
      </c>
    </row>
    <row r="20" spans="1:8">
      <c r="A20" s="8" t="s">
        <v>44</v>
      </c>
      <c r="D20" s="10"/>
      <c r="H20" t="s">
        <v>14</v>
      </c>
    </row>
    <row r="21" spans="1:8">
      <c r="A21" s="8" t="s">
        <v>45</v>
      </c>
      <c r="D21" s="10"/>
      <c r="H21" t="s">
        <v>14</v>
      </c>
    </row>
    <row r="22" spans="1:8">
      <c r="A22" s="8" t="s">
        <v>46</v>
      </c>
      <c r="D22" s="10"/>
      <c r="H22" t="s">
        <v>14</v>
      </c>
    </row>
    <row r="23" spans="1:8">
      <c r="A23" s="8" t="s">
        <v>47</v>
      </c>
      <c r="D23" s="10"/>
      <c r="H23" t="s">
        <v>14</v>
      </c>
    </row>
    <row r="24" spans="1:8">
      <c r="A24" s="8" t="s">
        <v>48</v>
      </c>
      <c r="D24" s="10"/>
      <c r="H24" t="s">
        <v>14</v>
      </c>
    </row>
    <row r="25" spans="1:8">
      <c r="A25" s="8" t="s">
        <v>49</v>
      </c>
      <c r="D25" s="10"/>
      <c r="H25" t="s">
        <v>14</v>
      </c>
    </row>
    <row r="26" spans="1:8">
      <c r="A26" s="8" t="s">
        <v>50</v>
      </c>
      <c r="D26" s="10"/>
      <c r="H26" t="s">
        <v>14</v>
      </c>
    </row>
    <row r="27" spans="1:8">
      <c r="A27" s="8" t="s">
        <v>51</v>
      </c>
      <c r="D27" s="10"/>
      <c r="H27" t="s">
        <v>14</v>
      </c>
    </row>
    <row r="28" spans="1:8">
      <c r="A28" s="8" t="s">
        <v>52</v>
      </c>
      <c r="D28" s="10"/>
      <c r="H28" t="s">
        <v>14</v>
      </c>
    </row>
    <row r="29" spans="1:8">
      <c r="A29" s="8" t="s">
        <v>53</v>
      </c>
      <c r="D29" s="10"/>
      <c r="H29" t="s">
        <v>14</v>
      </c>
    </row>
    <row r="30" spans="1:8">
      <c r="A30" s="8" t="s">
        <v>54</v>
      </c>
      <c r="D30" s="10"/>
      <c r="H30" t="s">
        <v>14</v>
      </c>
    </row>
    <row r="31" spans="1:8">
      <c r="A31" s="8" t="s">
        <v>55</v>
      </c>
      <c r="D31" s="10"/>
      <c r="H31" t="s">
        <v>14</v>
      </c>
    </row>
    <row r="32" spans="1:8">
      <c r="A32" s="8" t="s">
        <v>56</v>
      </c>
      <c r="D32" s="10"/>
      <c r="H32" t="s">
        <v>14</v>
      </c>
    </row>
    <row r="33" spans="1:8">
      <c r="A33" s="8" t="s">
        <v>57</v>
      </c>
      <c r="D33" s="10"/>
      <c r="H33" t="s">
        <v>14</v>
      </c>
    </row>
    <row r="34" spans="1:8">
      <c r="A34" s="8" t="s">
        <v>58</v>
      </c>
      <c r="D34" s="10"/>
      <c r="H34" t="s">
        <v>14</v>
      </c>
    </row>
    <row r="35" spans="1:8">
      <c r="A35" s="8" t="s">
        <v>59</v>
      </c>
      <c r="D35" s="10"/>
      <c r="H35" t="s">
        <v>14</v>
      </c>
    </row>
    <row r="36" spans="1:8">
      <c r="A36" s="8" t="s">
        <v>60</v>
      </c>
      <c r="D36" s="10"/>
      <c r="H36" t="s">
        <v>14</v>
      </c>
    </row>
    <row r="37" spans="1:8">
      <c r="A37" s="8" t="s">
        <v>61</v>
      </c>
      <c r="D37" s="10"/>
      <c r="H37" t="s">
        <v>14</v>
      </c>
    </row>
    <row r="38" spans="1:8">
      <c r="A38" s="8" t="s">
        <v>62</v>
      </c>
      <c r="D38" s="10"/>
      <c r="H38" t="s">
        <v>14</v>
      </c>
    </row>
    <row r="39" spans="1:8">
      <c r="A39" s="8" t="s">
        <v>63</v>
      </c>
      <c r="D39" s="10"/>
      <c r="H39" t="s">
        <v>14</v>
      </c>
    </row>
    <row r="40" spans="1:8">
      <c r="A40" s="8" t="s">
        <v>64</v>
      </c>
      <c r="D40" s="10"/>
      <c r="H40" t="s">
        <v>14</v>
      </c>
    </row>
    <row r="41" spans="1:8">
      <c r="A41" s="8" t="s">
        <v>65</v>
      </c>
      <c r="D41" s="10"/>
      <c r="H41" t="s">
        <v>14</v>
      </c>
    </row>
    <row r="42" spans="1:8">
      <c r="A42" s="8" t="s">
        <v>66</v>
      </c>
      <c r="D42" s="10"/>
      <c r="H42" t="s">
        <v>14</v>
      </c>
    </row>
    <row r="43" spans="1:8">
      <c r="A43" s="8" t="s">
        <v>67</v>
      </c>
      <c r="D43" s="10"/>
      <c r="H43" t="s">
        <v>14</v>
      </c>
    </row>
    <row r="44" spans="1:8">
      <c r="A44" s="8" t="s">
        <v>68</v>
      </c>
      <c r="D44" s="10"/>
      <c r="H44" t="s">
        <v>14</v>
      </c>
    </row>
    <row r="45" spans="1:8">
      <c r="A45" s="8" t="s">
        <v>69</v>
      </c>
      <c r="D45" s="10"/>
      <c r="H45" t="s">
        <v>14</v>
      </c>
    </row>
    <row r="46" spans="1:8">
      <c r="A46" s="8" t="s">
        <v>70</v>
      </c>
      <c r="D46" s="10"/>
      <c r="H46" t="s">
        <v>14</v>
      </c>
    </row>
    <row r="47" spans="1:8">
      <c r="A47" s="8" t="s">
        <v>71</v>
      </c>
      <c r="D47" s="10"/>
      <c r="H47" t="s">
        <v>14</v>
      </c>
    </row>
    <row r="48" spans="1:8">
      <c r="A48" s="8" t="s">
        <v>72</v>
      </c>
      <c r="D48" s="10"/>
      <c r="H48" t="s">
        <v>14</v>
      </c>
    </row>
    <row r="49" spans="1:8">
      <c r="A49" s="8" t="s">
        <v>73</v>
      </c>
      <c r="D49" s="10"/>
      <c r="H49" t="s">
        <v>14</v>
      </c>
    </row>
    <row r="50" spans="1:8">
      <c r="A50" s="8" t="s">
        <v>74</v>
      </c>
      <c r="D50" s="10"/>
      <c r="H50" t="s">
        <v>14</v>
      </c>
    </row>
    <row r="51" spans="1:8">
      <c r="A51" s="8" t="s">
        <v>75</v>
      </c>
      <c r="D51" s="10"/>
      <c r="H51" t="s">
        <v>14</v>
      </c>
    </row>
    <row r="52" spans="1:8">
      <c r="A52" s="8" t="s">
        <v>76</v>
      </c>
      <c r="D52" s="10"/>
      <c r="H52" t="s">
        <v>14</v>
      </c>
    </row>
    <row r="53" spans="1:8">
      <c r="A53" s="8" t="s">
        <v>77</v>
      </c>
      <c r="D53" s="10"/>
      <c r="H53" t="s">
        <v>14</v>
      </c>
    </row>
    <row r="54" spans="1:8">
      <c r="A54" s="8" t="s">
        <v>78</v>
      </c>
      <c r="D54" s="10"/>
      <c r="H54" t="s">
        <v>14</v>
      </c>
    </row>
    <row r="55" spans="1:8">
      <c r="A55" s="8" t="s">
        <v>79</v>
      </c>
      <c r="D55" s="10"/>
      <c r="H55" t="s">
        <v>14</v>
      </c>
    </row>
    <row r="56" spans="1:8">
      <c r="A56" s="8" t="s">
        <v>80</v>
      </c>
      <c r="D56" s="10"/>
      <c r="H56" t="s">
        <v>14</v>
      </c>
    </row>
    <row r="57" spans="1:8">
      <c r="A57" s="8" t="s">
        <v>81</v>
      </c>
      <c r="D57" s="10"/>
      <c r="H57" t="s">
        <v>14</v>
      </c>
    </row>
    <row r="58" spans="1:8">
      <c r="A58" s="8" t="s">
        <v>82</v>
      </c>
      <c r="D58" s="10"/>
      <c r="H58" t="s">
        <v>14</v>
      </c>
    </row>
    <row r="59" spans="1:8">
      <c r="A59" s="8" t="s">
        <v>83</v>
      </c>
      <c r="D59" s="10"/>
      <c r="H59" t="s">
        <v>14</v>
      </c>
    </row>
    <row r="60" spans="1:8">
      <c r="A60" s="8" t="s">
        <v>84</v>
      </c>
      <c r="D60" s="10"/>
      <c r="H60" t="s">
        <v>14</v>
      </c>
    </row>
    <row r="61" spans="1:8">
      <c r="A61" s="8" t="s">
        <v>85</v>
      </c>
      <c r="D61" s="10"/>
      <c r="H61" t="s">
        <v>14</v>
      </c>
    </row>
    <row r="62" spans="1:8">
      <c r="A62" s="8" t="s">
        <v>86</v>
      </c>
      <c r="D62" s="10"/>
      <c r="H62" t="s">
        <v>14</v>
      </c>
    </row>
    <row r="63" spans="1:8">
      <c r="A63" s="8" t="s">
        <v>87</v>
      </c>
      <c r="D63" s="10"/>
      <c r="H63" t="s">
        <v>14</v>
      </c>
    </row>
    <row r="64" spans="1:8">
      <c r="A64" s="8" t="s">
        <v>88</v>
      </c>
      <c r="D64" s="10"/>
      <c r="H64" t="s">
        <v>14</v>
      </c>
    </row>
    <row r="65" spans="1:8">
      <c r="A65" s="8" t="s">
        <v>89</v>
      </c>
      <c r="D65" s="10"/>
      <c r="H65" t="s">
        <v>14</v>
      </c>
    </row>
    <row r="66" spans="1:8">
      <c r="A66" s="8" t="s">
        <v>90</v>
      </c>
      <c r="D66" s="10"/>
      <c r="H66" t="s">
        <v>14</v>
      </c>
    </row>
    <row r="67" spans="1:8">
      <c r="A67" s="8" t="s">
        <v>91</v>
      </c>
      <c r="D67" s="10"/>
      <c r="H67" t="s">
        <v>14</v>
      </c>
    </row>
    <row r="68" spans="1:8">
      <c r="A68" s="8" t="s">
        <v>92</v>
      </c>
      <c r="D68" s="10"/>
      <c r="H68" t="s">
        <v>14</v>
      </c>
    </row>
    <row r="69" spans="1:8">
      <c r="A69" s="8" t="s">
        <v>93</v>
      </c>
      <c r="D69" s="10"/>
      <c r="H69" t="s">
        <v>14</v>
      </c>
    </row>
    <row r="70" spans="1:8">
      <c r="A70" s="8" t="s">
        <v>94</v>
      </c>
      <c r="D70" s="10"/>
      <c r="H70" t="s">
        <v>14</v>
      </c>
    </row>
    <row r="71" spans="1:8">
      <c r="A71" s="8" t="s">
        <v>95</v>
      </c>
      <c r="D71" s="10"/>
      <c r="H71" t="s">
        <v>14</v>
      </c>
    </row>
    <row r="72" spans="1:8">
      <c r="A72" s="8" t="s">
        <v>96</v>
      </c>
      <c r="D72" s="10"/>
      <c r="H72" t="s">
        <v>14</v>
      </c>
    </row>
    <row r="73" spans="1:8">
      <c r="A73" s="8" t="s">
        <v>97</v>
      </c>
      <c r="D73" s="10"/>
      <c r="H73" t="s">
        <v>14</v>
      </c>
    </row>
    <row r="74" spans="1:8">
      <c r="A74" s="8" t="s">
        <v>98</v>
      </c>
      <c r="D74" s="10"/>
      <c r="H74" t="s">
        <v>14</v>
      </c>
    </row>
    <row r="75" spans="1:8">
      <c r="A75" s="8" t="s">
        <v>99</v>
      </c>
      <c r="D75" s="10"/>
      <c r="H75" t="s">
        <v>14</v>
      </c>
    </row>
    <row r="76" spans="1:8">
      <c r="A76" s="8" t="s">
        <v>100</v>
      </c>
      <c r="D76" s="10"/>
      <c r="H76" t="s">
        <v>14</v>
      </c>
    </row>
    <row r="77" spans="1:8">
      <c r="A77" s="8" t="s">
        <v>101</v>
      </c>
      <c r="D77" s="10"/>
      <c r="H77" t="s">
        <v>14</v>
      </c>
    </row>
    <row r="78" spans="1:8">
      <c r="A78" s="8" t="s">
        <v>102</v>
      </c>
      <c r="D78" s="10"/>
      <c r="H78" t="s">
        <v>14</v>
      </c>
    </row>
    <row r="79" spans="1:8">
      <c r="A79" s="8" t="s">
        <v>103</v>
      </c>
      <c r="D79" s="10"/>
      <c r="H79" t="s">
        <v>14</v>
      </c>
    </row>
    <row r="80" spans="1:8">
      <c r="A80" s="8" t="s">
        <v>104</v>
      </c>
      <c r="D80" s="10"/>
      <c r="H80" t="s">
        <v>14</v>
      </c>
    </row>
    <row r="81" spans="1:8">
      <c r="A81" s="8" t="s">
        <v>105</v>
      </c>
      <c r="D81" s="10"/>
      <c r="H81" t="s">
        <v>14</v>
      </c>
    </row>
    <row r="82" spans="1:8">
      <c r="A82" s="8" t="s">
        <v>106</v>
      </c>
      <c r="D82" s="10"/>
      <c r="H82" t="s">
        <v>14</v>
      </c>
    </row>
    <row r="83" spans="1:8">
      <c r="A83" s="8" t="s">
        <v>107</v>
      </c>
      <c r="D83" s="10"/>
      <c r="H83" t="s">
        <v>14</v>
      </c>
    </row>
    <row r="84" spans="1:8">
      <c r="A84" s="8" t="s">
        <v>108</v>
      </c>
      <c r="D84" s="10"/>
      <c r="H84" t="s">
        <v>14</v>
      </c>
    </row>
    <row r="85" spans="1:8">
      <c r="A85" s="8" t="s">
        <v>109</v>
      </c>
      <c r="D85" s="10"/>
      <c r="H85" t="s">
        <v>14</v>
      </c>
    </row>
    <row r="86" spans="1:8">
      <c r="A86" s="8" t="s">
        <v>110</v>
      </c>
      <c r="D86" s="10"/>
      <c r="H86" t="s">
        <v>14</v>
      </c>
    </row>
    <row r="87" spans="1:8">
      <c r="A87" s="8" t="s">
        <v>111</v>
      </c>
      <c r="D87" s="10"/>
      <c r="H87" t="s">
        <v>14</v>
      </c>
    </row>
    <row r="88" spans="1:8">
      <c r="A88" s="8" t="s">
        <v>112</v>
      </c>
      <c r="D88" s="10"/>
      <c r="H88" t="s">
        <v>14</v>
      </c>
    </row>
    <row r="89" spans="1:8">
      <c r="A89" s="8" t="s">
        <v>113</v>
      </c>
      <c r="D89" s="10"/>
      <c r="H89" t="s">
        <v>14</v>
      </c>
    </row>
    <row r="90" spans="1:8">
      <c r="A90" s="8" t="s">
        <v>114</v>
      </c>
      <c r="D90" s="10"/>
      <c r="H90" t="s">
        <v>14</v>
      </c>
    </row>
    <row r="91" spans="1:8">
      <c r="A91" s="8" t="s">
        <v>115</v>
      </c>
      <c r="D91" s="10"/>
      <c r="H91" t="s">
        <v>14</v>
      </c>
    </row>
    <row r="92" spans="1:8">
      <c r="A92" s="8" t="s">
        <v>116</v>
      </c>
      <c r="D92" s="10"/>
      <c r="H92" t="s">
        <v>14</v>
      </c>
    </row>
    <row r="93" spans="1:8">
      <c r="A93" s="8" t="s">
        <v>117</v>
      </c>
      <c r="D93" s="10"/>
      <c r="H93" t="s">
        <v>14</v>
      </c>
    </row>
    <row r="94" spans="1:8">
      <c r="A94" s="8" t="s">
        <v>118</v>
      </c>
      <c r="D94" s="10"/>
      <c r="H94" t="s">
        <v>14</v>
      </c>
    </row>
    <row r="95" spans="1:8">
      <c r="A95" s="8" t="s">
        <v>119</v>
      </c>
      <c r="D95" s="10"/>
      <c r="H95" t="s">
        <v>14</v>
      </c>
    </row>
    <row r="96" spans="1:8">
      <c r="A96" s="8" t="s">
        <v>120</v>
      </c>
      <c r="D96" s="10"/>
      <c r="H96" t="s">
        <v>14</v>
      </c>
    </row>
    <row r="97" spans="1:8">
      <c r="A97" s="8" t="s">
        <v>121</v>
      </c>
      <c r="D97" s="10"/>
      <c r="H97" t="s">
        <v>14</v>
      </c>
    </row>
    <row r="98" spans="1:8">
      <c r="A98" s="8" t="s">
        <v>122</v>
      </c>
      <c r="D98" s="10"/>
      <c r="H98" t="s">
        <v>14</v>
      </c>
    </row>
    <row r="99" spans="1:8">
      <c r="A99" s="8" t="s">
        <v>123</v>
      </c>
      <c r="D99" s="10"/>
      <c r="H99" t="s">
        <v>14</v>
      </c>
    </row>
    <row r="100" spans="1:8">
      <c r="A100" s="8" t="s">
        <v>124</v>
      </c>
      <c r="D100" s="10"/>
      <c r="H100" t="s">
        <v>14</v>
      </c>
    </row>
    <row r="101" spans="1:8">
      <c r="A101" s="8" t="s">
        <v>125</v>
      </c>
      <c r="D101" s="10"/>
      <c r="H101" t="s">
        <v>14</v>
      </c>
    </row>
    <row r="102" spans="1:8">
      <c r="A102" s="8" t="s">
        <v>126</v>
      </c>
      <c r="D102" s="10"/>
      <c r="H102" t="s">
        <v>14</v>
      </c>
    </row>
    <row r="103" spans="1:8">
      <c r="A103" s="8" t="s">
        <v>127</v>
      </c>
      <c r="D103" s="10"/>
      <c r="H103" t="s">
        <v>14</v>
      </c>
    </row>
  </sheetData>
  <mergeCells count="2">
    <mergeCell ref="A1:C2"/>
    <mergeCell ref="D1:H2"/>
  </mergeCells>
  <phoneticPr fontId="2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C5F8399-C4A7-4F2E-A1BD-A05E6630EF00}">
          <x14:formula1>
            <xm:f>Arkusz2!$A$2:$A$10</xm:f>
          </x14:formula1>
          <xm:sqref>E4:E103</xm:sqref>
        </x14:dataValidation>
        <x14:dataValidation type="list" allowBlank="1" showInputMessage="1" showErrorMessage="1" xr:uid="{37A8AA75-18B9-4194-B160-6B61494222DC}">
          <x14:formula1>
            <xm:f>Arkusz2!$C$2:$C$3</xm:f>
          </x14:formula1>
          <xm:sqref>G4:H103</xm:sqref>
        </x14:dataValidation>
        <x14:dataValidation type="list" allowBlank="1" showInputMessage="1" showErrorMessage="1" promptTitle="Nazwa drużyny" prompt="Jeżeli nie widzisz swojej drużyny dopisz ją." xr:uid="{DB4BF39D-9D58-4B5E-AFEC-53A1DF11B8BB}">
          <x14:formula1>
            <xm:f>Arkusz2!$E$2:$E$15</xm:f>
          </x14:formula1>
          <xm:sqref>D1:H2</xm:sqref>
        </x14:dataValidation>
        <x14:dataValidation type="list" allowBlank="1" showInputMessage="1" showErrorMessage="1" xr:uid="{5936B822-1BCE-4147-B0F3-7417BED440AD}">
          <x14:formula1>
            <xm:f>Arkusz2!$G$2:$G$17</xm:f>
          </x14:formula1>
          <xm:sqref>F4:F103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8BD90-E297-425C-9A0C-9AE30C48E388}">
  <dimension ref="A1:G17"/>
  <sheetViews>
    <sheetView workbookViewId="0">
      <selection activeCell="J12" sqref="J12"/>
    </sheetView>
  </sheetViews>
  <sheetFormatPr defaultRowHeight="15"/>
  <cols>
    <col min="1" max="1" width="15.42578125" bestFit="1" customWidth="1"/>
    <col min="3" max="3" width="9.42578125" customWidth="1"/>
    <col min="5" max="5" width="26.42578125" bestFit="1" customWidth="1"/>
    <col min="7" max="7" width="26.28515625" bestFit="1" customWidth="1"/>
  </cols>
  <sheetData>
    <row r="1" spans="1:7">
      <c r="A1" s="5" t="s">
        <v>6</v>
      </c>
      <c r="C1" t="s">
        <v>128</v>
      </c>
      <c r="E1" t="s">
        <v>129</v>
      </c>
      <c r="G1" t="s">
        <v>130</v>
      </c>
    </row>
    <row r="2" spans="1:7">
      <c r="A2" s="3" t="s">
        <v>15</v>
      </c>
      <c r="C2" t="s">
        <v>19</v>
      </c>
      <c r="E2" t="s">
        <v>131</v>
      </c>
      <c r="G2" t="s">
        <v>132</v>
      </c>
    </row>
    <row r="3" spans="1:7">
      <c r="A3" s="4" t="s">
        <v>17</v>
      </c>
      <c r="C3" t="s">
        <v>14</v>
      </c>
      <c r="E3" t="s">
        <v>133</v>
      </c>
      <c r="G3" t="s">
        <v>28</v>
      </c>
    </row>
    <row r="4" spans="1:7">
      <c r="A4" s="3" t="s">
        <v>12</v>
      </c>
      <c r="E4" t="s">
        <v>134</v>
      </c>
      <c r="G4" t="s">
        <v>135</v>
      </c>
    </row>
    <row r="5" spans="1:7">
      <c r="A5" s="4" t="s">
        <v>21</v>
      </c>
      <c r="E5" t="s">
        <v>136</v>
      </c>
      <c r="G5" t="s">
        <v>137</v>
      </c>
    </row>
    <row r="6" spans="1:7">
      <c r="A6" s="3" t="s">
        <v>24</v>
      </c>
      <c r="E6" t="s">
        <v>138</v>
      </c>
      <c r="G6" t="s">
        <v>25</v>
      </c>
    </row>
    <row r="7" spans="1:7">
      <c r="A7" s="4" t="s">
        <v>27</v>
      </c>
      <c r="E7" t="s">
        <v>139</v>
      </c>
      <c r="G7" t="s">
        <v>140</v>
      </c>
    </row>
    <row r="8" spans="1:7">
      <c r="A8" s="3" t="s">
        <v>30</v>
      </c>
      <c r="E8" t="s">
        <v>141</v>
      </c>
      <c r="G8" t="s">
        <v>142</v>
      </c>
    </row>
    <row r="9" spans="1:7">
      <c r="A9" s="4" t="s">
        <v>32</v>
      </c>
      <c r="E9" t="s">
        <v>143</v>
      </c>
      <c r="G9" t="s">
        <v>144</v>
      </c>
    </row>
    <row r="10" spans="1:7">
      <c r="A10" s="4"/>
      <c r="E10" t="s">
        <v>145</v>
      </c>
      <c r="G10" t="s">
        <v>22</v>
      </c>
    </row>
    <row r="11" spans="1:7">
      <c r="E11" t="s">
        <v>1</v>
      </c>
      <c r="G11" t="s">
        <v>146</v>
      </c>
    </row>
    <row r="12" spans="1:7">
      <c r="E12" t="s">
        <v>147</v>
      </c>
      <c r="G12" t="s">
        <v>148</v>
      </c>
    </row>
    <row r="13" spans="1:7">
      <c r="E13" t="s">
        <v>149</v>
      </c>
      <c r="G13" t="s">
        <v>13</v>
      </c>
    </row>
    <row r="14" spans="1:7">
      <c r="E14" t="s">
        <v>150</v>
      </c>
      <c r="G14" t="s">
        <v>151</v>
      </c>
    </row>
    <row r="15" spans="1:7">
      <c r="E15" t="s">
        <v>152</v>
      </c>
      <c r="G15" t="s">
        <v>18</v>
      </c>
    </row>
    <row r="16" spans="1:7">
      <c r="G16" t="s">
        <v>41</v>
      </c>
    </row>
    <row r="17" spans="7:7">
      <c r="G17" t="s">
        <v>153</v>
      </c>
    </row>
  </sheetData>
  <sortState xmlns:xlrd2="http://schemas.microsoft.com/office/spreadsheetml/2017/richdata2" ref="E1:E15">
    <sortCondition ref="E1:E15"/>
  </sortState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B90D906CF162145938B5B3346753531" ma:contentTypeVersion="2" ma:contentTypeDescription="Utwórz nowy dokument." ma:contentTypeScope="" ma:versionID="0a0f86e74e4143910fe223accce59808">
  <xsd:schema xmlns:xsd="http://www.w3.org/2001/XMLSchema" xmlns:xs="http://www.w3.org/2001/XMLSchema" xmlns:p="http://schemas.microsoft.com/office/2006/metadata/properties" xmlns:ns2="beae4d63-bcb1-4d0c-86c7-53edf2b143f7" targetNamespace="http://schemas.microsoft.com/office/2006/metadata/properties" ma:root="true" ma:fieldsID="edf0f5611c69dfdca8a9ab8c49be6314" ns2:_="">
    <xsd:import namespace="beae4d63-bcb1-4d0c-86c7-53edf2b143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e4d63-bcb1-4d0c-86c7-53edf2b143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7EAFA2-28CC-4D35-BFF7-9415977EAB3F}"/>
</file>

<file path=customXml/itemProps2.xml><?xml version="1.0" encoding="utf-8"?>
<ds:datastoreItem xmlns:ds="http://schemas.openxmlformats.org/officeDocument/2006/customXml" ds:itemID="{1A183250-99BF-48CD-AA1C-82A5E94B98A4}"/>
</file>

<file path=customXml/itemProps3.xml><?xml version="1.0" encoding="utf-8"?>
<ds:datastoreItem xmlns:ds="http://schemas.openxmlformats.org/officeDocument/2006/customXml" ds:itemID="{B6D4399F-D0D9-4036-A0EF-0F273A64F0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Paweł Szklorz</cp:lastModifiedBy>
  <cp:revision/>
  <dcterms:created xsi:type="dcterms:W3CDTF">2022-11-28T22:13:50Z</dcterms:created>
  <dcterms:modified xsi:type="dcterms:W3CDTF">2023-01-11T19:11:38Z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0x0101006B90D906CF162145938B5B3346753531</vt:lpwstr>
  </property>
</Properties>
</file>